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H60" i="1"/>
  <c r="H29" i="1"/>
  <c r="H48" i="1"/>
  <c r="H25" i="1" l="1"/>
  <c r="H37" i="1"/>
  <c r="H33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<sst xmlns="http://schemas.openxmlformats.org/spreadsheetml/2006/main" count="64" uniqueCount="37">
  <si>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</si>
  <si>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</si>
  <si>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</si>
  <si>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</si>
  <si>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</si>
  <si>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</si>
  <si>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</si>
  <si>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</si>
  <si>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</si>
  <si>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</si>
  <si>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</si>
  <si>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</si>
  <si>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</si>
  <si>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</si>
  <si>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</si>
  <si>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</si>
  <si>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</si>
  <si>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</si>
  <si>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</si>
  <si>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</si>
  <si>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</si>
  <si>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</si>
  <si>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</si>
  <si>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</si>
  <si>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</si>
  <si>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</si>
  <si>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</si>
  <si>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</si>
  <si>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</si>
  <si>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</si>
  <si>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</si>
  <si>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24.04.2025 </t>
  </si>
  <si>
    <t>Primljena i neutrošena participacija od 24.04.2025</t>
  </si>
  <si>
    <t>Dana 24.04.2025.godine Dom zdravlja Požarevac je izvršio plaćanje prema dobavljačima:</t>
  </si>
  <si>
    <t>Sunbar</t>
  </si>
  <si>
    <t>P2500492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</si>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</sst>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C67" sqref="B67:C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45771</v>
      </c>
      <c r="H12" s="12">
        <v>1468861.54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45771</v>
      </c>
      <c r="H13" s="1">
        <f>H14+H30-H38-H53</f>
        <v>273910.46000000014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45771</v>
      </c>
      <c r="H14" s="2">
        <f>SUM(H15:H29)</f>
        <v>243754.85000000015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</f>
        <v>179148.4000000002</v>
      </c>
      <c r="J25" s="25"/>
      <c r="K25" s="6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</f>
        <v>64606.449999999968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45771</v>
      </c>
      <c r="H30" s="2">
        <f>H31+H32+H33+H34+H36+H37+H35</f>
        <v>73798</v>
      </c>
      <c r="I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42971.12+73846-57106-42028.24-942.88+127300-127300+37811</f>
        <v>54551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f>3518+11176+4553</f>
        <v>19247</v>
      </c>
      <c r="I37" s="9"/>
      <c r="J37" s="9"/>
      <c r="K37" s="6"/>
    </row>
    <row r="38" spans="2:12" x14ac:dyDescent="0.25">
      <c r="B38" s="48" t="s">
        <v>22</v>
      </c>
      <c r="C38" s="49"/>
      <c r="D38" s="49"/>
      <c r="E38" s="49"/>
      <c r="F38" s="50"/>
      <c r="G38" s="20">
        <v>45771</v>
      </c>
      <c r="H38" s="3">
        <f>SUM(H39:H52)</f>
        <v>43642.39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f>43031.33+526.31+72.75+6+6</f>
        <v>43642.39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  <c r="K51" s="6"/>
      <c r="L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  <c r="L52" s="9"/>
    </row>
    <row r="53" spans="2:12" x14ac:dyDescent="0.25">
      <c r="B53" s="48" t="s">
        <v>23</v>
      </c>
      <c r="C53" s="49"/>
      <c r="D53" s="49"/>
      <c r="E53" s="49"/>
      <c r="F53" s="50"/>
      <c r="G53" s="20">
        <v>45771</v>
      </c>
      <c r="H53" s="3">
        <f>SUM(H54:H59)</f>
        <v>0</v>
      </c>
      <c r="I53" s="9"/>
      <c r="J53" s="9"/>
      <c r="K53" s="6"/>
      <c r="L53" s="6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  <c r="L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  <c r="L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  <c r="L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  <c r="L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  <c r="K58" s="6"/>
      <c r="L58" s="6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51" t="s">
        <v>24</v>
      </c>
      <c r="C60" s="52"/>
      <c r="D60" s="52"/>
      <c r="E60" s="52"/>
      <c r="F60" s="53"/>
      <c r="G60" s="21">
        <v>45771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1468861.5400000005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34</v>
      </c>
      <c r="C66" s="1">
        <v>43031.33</v>
      </c>
      <c r="D66" s="55" t="s">
        <v>35</v>
      </c>
    </row>
    <row r="67" spans="2:4" x14ac:dyDescent="0.25">
      <c r="B67" s="56" t="s">
        <v>36</v>
      </c>
      <c r="C67" s="5">
        <f>SUM(C66)</f>
        <v>43031.33</v>
      </c>
      <c r="D67" s="55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2025-04-25T07:26:14Z</dcterms:modified>
  <cp:category/>
  <cp:contentStatus/>
</cp:coreProperties>
</file>